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okacja 202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<sst xmlns="http://schemas.openxmlformats.org/spreadsheetml/2006/main" count="31" uniqueCount="31">
  <si>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Limit środków przewidzianych na realizację operacji w ramach konkursu nr 5/2021 (w zł) dla partnerów KSOW składających wnioski o wybór operacji do urzędów marszałkowskich w zakresie działania nr 3, 4, 6 i 9-13 planu działania KSOW</t>
  </si>
  <si>
    <t xml:space="preserve">Rok</t>
  </si>
  <si>
    <t xml:space="preserve">Nr działania </t>
  </si>
  <si>
    <t xml:space="preserve">                                                       Jednostka regionalna
                                                                Województwa   Działanie</t>
  </si>
  <si>
    <t xml:space="preserve">Dolnośląskiego</t>
  </si>
  <si>
    <t xml:space="preserve">Kujawsko-Pomorskiego</t>
  </si>
  <si>
    <t xml:space="preserve">Lubelskiego</t>
  </si>
  <si>
    <t xml:space="preserve">Lubuskiego</t>
  </si>
  <si>
    <t xml:space="preserve">Łódzkiego</t>
  </si>
  <si>
    <t xml:space="preserve">Małopolskiego</t>
  </si>
  <si>
    <t xml:space="preserve">Mazowieckiego</t>
  </si>
  <si>
    <t xml:space="preserve">Opolskiego</t>
  </si>
  <si>
    <t xml:space="preserve">Podkarpackiego</t>
  </si>
  <si>
    <t xml:space="preserve">Podlaskiego</t>
  </si>
  <si>
    <t xml:space="preserve">Pomorskiego</t>
  </si>
  <si>
    <t xml:space="preserve">Śląskiego</t>
  </si>
  <si>
    <t xml:space="preserve">Świętokrzyskiego</t>
  </si>
  <si>
    <t xml:space="preserve">Warmińsko-Mazurskiego</t>
  </si>
  <si>
    <t xml:space="preserve">Wielkopolskiego</t>
  </si>
  <si>
    <t xml:space="preserve">Zachodniopomorskiego</t>
  </si>
  <si>
    <t xml:space="preserve">Gromadzenie przykładów operacji realizujących poszczególne priorytety Programu.</t>
  </si>
  <si>
    <t xml:space="preserve">Szkolenia i działania na rzecz tworzenia sieci kontaktów dla Lokalnych Grup Działania (LGD), w tym zapewnianie pomocy technicznej w zakresie współpracy międzyterytorialnej i międzynarodowej.</t>
  </si>
  <si>
    <t xml:space="preserve">Ułatwianie wymiany wiedzy pomiędzy podmiotami uczestniczącymi w rozwoju obszarów wiejskich oraz wymiana i rozpowszechnianie rezultatów działań na rzecz tego rozwoju.</t>
  </si>
  <si>
    <t xml:space="preserve">Promocja współpracy w sektorze rolnym i realizacji przez rolników wspólnych inwestycji.</t>
  </si>
  <si>
    <t xml:space="preserve">SUMA (w zł) na działania 3, 4, 6 i 9</t>
  </si>
  <si>
    <t xml:space="preserve">Organizacja i udział w targach, wystawach tematycznych na rzecz prezentacji osiągnięć i promocji polskiej wsi w kraju i za granicą.</t>
  </si>
  <si>
    <t xml:space="preserve">Aktywizacja mieszkańców wsi na rzecz podejmowania inicjatyw służących włączeniu społecznemu, w szczególności osób starszych, młodzieży, niepełnosprawnych, mniejszości narodowych i innych osób wykluczonych społecznie. </t>
  </si>
  <si>
    <t xml:space="preserve">Identyfikacja, gromadzenie i upowszechnianie dobrych praktyk mających wpływ na rozwój obszarów wiejskich.</t>
  </si>
  <si>
    <t xml:space="preserve">Promocja zrównoważonego rozwoju obszarów wiejskich.</t>
  </si>
  <si>
    <t xml:space="preserve">SUMA (w zł) na działania 10-13</t>
  </si>
  <si>
    <t xml:space="preserve">SUMA (w zł) na działania 3, 4, 6 i 9-13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</si>
</sst>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zcionka tekstu podstawowego"/>
      <family val="2"/>
      <charset val="238"/>
    </font>
    <font>
      <b val="true"/>
      <sz val="11"/>
      <name val="Czcionka tekstu podstawowego"/>
      <family val="0"/>
      <charset val="238"/>
    </font>
    <font>
      <sz val="11"/>
      <name val="Czcionka tekstu podstawowego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BFBFBF"/>
        <bgColor rgb="FFCCCC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true">
      <left style="thin"/>
      <right style="thin"/>
      <top style="medium"/>
      <bottom style="medium"/>
      <diagonal style="thin"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3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4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P:/WZPT/Konkurs%205_2021/Limit%20&#347;rodk&#243;w%20na%20operacje%20partnerskie/lubelskie/Za&#322;&#261;cznik%20do%20pisma%20-%20tabela%20WF%20i%20PO%20KSOW%202019-2023_13.11.20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mat II - WF i PO KSOW"/>
    </sheetNames>
    <sheetDataSet>
      <sheetData sheetId="0">
        <row r="8">
          <cell r="J8">
            <v>30000</v>
          </cell>
        </row>
        <row r="9">
          <cell r="J9">
            <v>50000</v>
          </cell>
        </row>
        <row r="11">
          <cell r="J11">
            <v>250000</v>
          </cell>
        </row>
        <row r="14">
          <cell r="J14">
            <v>200000</v>
          </cell>
        </row>
        <row r="16">
          <cell r="J16">
            <v>120000</v>
          </cell>
        </row>
        <row r="18">
          <cell r="J18">
            <v>150000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2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B3" activeCellId="0" sqref="B3"/>
    </sheetView>
  </sheetViews>
  <sheetFormatPr defaultColWidth="8.9921875" defaultRowHeight="14.25" zeroHeight="false" outlineLevelRow="0" outlineLevelCol="0"/>
  <cols>
    <col collapsed="false" customWidth="true" hidden="false" outlineLevel="0" max="1" min="1" style="1" width="13.5"/>
    <col collapsed="false" customWidth="true" hidden="false" outlineLevel="0" max="2" min="2" style="1" width="58.13"/>
    <col collapsed="false" customWidth="true" hidden="false" outlineLevel="0" max="3" min="3" style="1" width="18.88"/>
    <col collapsed="false" customWidth="true" hidden="false" outlineLevel="0" max="4" min="4" style="1" width="22"/>
    <col collapsed="false" customWidth="true" hidden="false" outlineLevel="0" max="5" min="5" style="1" width="17.74"/>
    <col collapsed="false" customWidth="true" hidden="false" outlineLevel="0" max="6" min="6" style="1" width="14.25"/>
    <col collapsed="false" customWidth="true" hidden="false" outlineLevel="0" max="7" min="7" style="1" width="14.13"/>
    <col collapsed="false" customWidth="true" hidden="false" outlineLevel="0" max="8" min="8" style="1" width="15.25"/>
    <col collapsed="false" customWidth="true" hidden="false" outlineLevel="0" max="9" min="9" style="1" width="15.87"/>
    <col collapsed="false" customWidth="true" hidden="false" outlineLevel="0" max="10" min="10" style="1" width="16.13"/>
    <col collapsed="false" customWidth="true" hidden="false" outlineLevel="0" max="11" min="11" style="1" width="15.38"/>
    <col collapsed="false" customWidth="true" hidden="false" outlineLevel="0" max="12" min="12" style="1" width="17"/>
    <col collapsed="false" customWidth="true" hidden="false" outlineLevel="0" max="13" min="13" style="1" width="17.88"/>
    <col collapsed="false" customWidth="true" hidden="false" outlineLevel="0" max="14" min="14" style="1" width="16"/>
    <col collapsed="false" customWidth="true" hidden="false" outlineLevel="0" max="15" min="15" style="1" width="16.62"/>
    <col collapsed="false" customWidth="true" hidden="false" outlineLevel="0" max="16" min="16" style="1" width="23"/>
    <col collapsed="false" customWidth="true" hidden="false" outlineLevel="0" max="17" min="17" style="1" width="19.75"/>
    <col collapsed="false" customWidth="true" hidden="false" outlineLevel="0" max="18" min="18" style="1" width="21.75"/>
    <col collapsed="false" customWidth="true" hidden="false" outlineLevel="0" max="19" min="19" style="1" width="23.87"/>
    <col collapsed="false" customWidth="false" hidden="false" outlineLevel="0" max="1024" min="20" style="1" width="9"/>
  </cols>
  <sheetData>
    <row r="1" customFormat="false" ht="33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customFormat="false" ht="33.75" hidden="false" customHeight="true" outlineLevel="0" collapsed="false">
      <c r="A2" s="2"/>
      <c r="B2" s="4" t="s">
        <v>1</v>
      </c>
      <c r="C2" s="5" t="n">
        <v>2021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customFormat="false" ht="57.75" hidden="false" customHeight="true" outlineLevel="0" collapsed="false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9" t="s">
        <v>19</v>
      </c>
    </row>
    <row r="4" s="14" customFormat="true" ht="57.75" hidden="false" customHeight="true" outlineLevel="0" collapsed="false">
      <c r="A4" s="10" t="n">
        <v>3</v>
      </c>
      <c r="B4" s="11" t="s">
        <v>20</v>
      </c>
      <c r="C4" s="12" t="n">
        <v>30000</v>
      </c>
      <c r="D4" s="12" t="n">
        <v>0</v>
      </c>
      <c r="E4" s="12" t="n">
        <f aca="false">'[1]schemat II - WF i PO KSOW'!$J$8</f>
        <v>30000</v>
      </c>
      <c r="F4" s="12" t="n">
        <v>50000</v>
      </c>
      <c r="G4" s="12" t="n">
        <v>0</v>
      </c>
      <c r="H4" s="12" t="n">
        <v>100000</v>
      </c>
      <c r="I4" s="12" t="n">
        <v>0</v>
      </c>
      <c r="J4" s="12" t="n">
        <v>100000</v>
      </c>
      <c r="K4" s="12" t="n">
        <v>250000</v>
      </c>
      <c r="L4" s="12" t="n">
        <v>70000</v>
      </c>
      <c r="M4" s="12" t="n">
        <v>50000</v>
      </c>
      <c r="N4" s="12" t="n">
        <v>150000</v>
      </c>
      <c r="O4" s="12" t="n">
        <v>200000</v>
      </c>
      <c r="P4" s="12" t="n">
        <v>100000</v>
      </c>
      <c r="Q4" s="12" t="n">
        <v>150000</v>
      </c>
      <c r="R4" s="13" t="n">
        <v>40000</v>
      </c>
    </row>
    <row r="5" customFormat="false" ht="57" hidden="false" customHeight="false" outlineLevel="0" collapsed="false">
      <c r="A5" s="15" t="n">
        <v>4</v>
      </c>
      <c r="B5" s="16" t="s">
        <v>21</v>
      </c>
      <c r="C5" s="17" t="n">
        <v>70000</v>
      </c>
      <c r="D5" s="18" t="n">
        <v>55000</v>
      </c>
      <c r="E5" s="17" t="n">
        <f aca="false">'[1]schemat II - WF i PO KSOW'!$J$9</f>
        <v>50000</v>
      </c>
      <c r="F5" s="17" t="n">
        <v>130000</v>
      </c>
      <c r="G5" s="17" t="n">
        <v>0</v>
      </c>
      <c r="H5" s="17" t="n">
        <v>100000</v>
      </c>
      <c r="I5" s="17" t="n">
        <v>250000</v>
      </c>
      <c r="J5" s="17" t="n">
        <v>0</v>
      </c>
      <c r="K5" s="17" t="n">
        <v>160000</v>
      </c>
      <c r="L5" s="17" t="n">
        <v>180000</v>
      </c>
      <c r="M5" s="17" t="n">
        <v>150000</v>
      </c>
      <c r="N5" s="18" t="n">
        <v>80000</v>
      </c>
      <c r="O5" s="17" t="n">
        <v>70000</v>
      </c>
      <c r="P5" s="17" t="n">
        <v>250000</v>
      </c>
      <c r="Q5" s="17" t="n">
        <v>150000</v>
      </c>
      <c r="R5" s="19" t="n">
        <v>100000</v>
      </c>
    </row>
    <row r="6" customFormat="false" ht="42.75" hidden="false" customHeight="false" outlineLevel="0" collapsed="false">
      <c r="A6" s="15" t="n">
        <v>6</v>
      </c>
      <c r="B6" s="16" t="s">
        <v>22</v>
      </c>
      <c r="C6" s="17" t="n">
        <v>120000</v>
      </c>
      <c r="D6" s="18" t="n">
        <v>430000</v>
      </c>
      <c r="E6" s="17" t="n">
        <f aca="false">'[1]schemat II - WF i PO KSOW'!$J$11</f>
        <v>250000</v>
      </c>
      <c r="F6" s="17" t="n">
        <v>120000</v>
      </c>
      <c r="G6" s="17" t="n">
        <v>400000</v>
      </c>
      <c r="H6" s="17" t="n">
        <v>800000</v>
      </c>
      <c r="I6" s="17" t="n">
        <v>400000</v>
      </c>
      <c r="J6" s="17" t="n">
        <v>80000</v>
      </c>
      <c r="K6" s="17" t="n">
        <v>400000</v>
      </c>
      <c r="L6" s="17" t="n">
        <v>200000</v>
      </c>
      <c r="M6" s="17" t="n">
        <v>400000</v>
      </c>
      <c r="N6" s="18" t="n">
        <v>120000</v>
      </c>
      <c r="O6" s="17" t="n">
        <v>230000</v>
      </c>
      <c r="P6" s="17" t="n">
        <v>300000</v>
      </c>
      <c r="Q6" s="17" t="n">
        <v>500000</v>
      </c>
      <c r="R6" s="19" t="n">
        <v>120000</v>
      </c>
    </row>
    <row r="7" customFormat="false" ht="29.25" hidden="false" customHeight="false" outlineLevel="0" collapsed="false">
      <c r="A7" s="20" t="n">
        <v>9</v>
      </c>
      <c r="B7" s="21" t="s">
        <v>23</v>
      </c>
      <c r="C7" s="22" t="n">
        <v>100000</v>
      </c>
      <c r="D7" s="23" t="n">
        <v>70000</v>
      </c>
      <c r="E7" s="22" t="n">
        <f aca="false">'[1]schemat II - WF i PO KSOW'!$J$14</f>
        <v>200000</v>
      </c>
      <c r="F7" s="22" t="n">
        <v>100000</v>
      </c>
      <c r="G7" s="22" t="n">
        <v>100000</v>
      </c>
      <c r="H7" s="22" t="n">
        <v>100000</v>
      </c>
      <c r="I7" s="22" t="n">
        <v>250000</v>
      </c>
      <c r="J7" s="22" t="n">
        <v>100000</v>
      </c>
      <c r="K7" s="22" t="n">
        <v>290000</v>
      </c>
      <c r="L7" s="22" t="n">
        <v>0</v>
      </c>
      <c r="M7" s="22" t="n">
        <v>100000</v>
      </c>
      <c r="N7" s="23" t="n">
        <v>100000</v>
      </c>
      <c r="O7" s="22" t="n">
        <v>70000</v>
      </c>
      <c r="P7" s="22" t="n">
        <v>300000</v>
      </c>
      <c r="Q7" s="22" t="n">
        <v>150000</v>
      </c>
      <c r="R7" s="24" t="n">
        <v>80000</v>
      </c>
    </row>
    <row r="8" customFormat="false" ht="43.5" hidden="false" customHeight="false" outlineLevel="0" collapsed="false">
      <c r="A8" s="25" t="s">
        <v>24</v>
      </c>
      <c r="B8" s="26" t="n">
        <f aca="false">SUM(C8:R8)</f>
        <v>10095000</v>
      </c>
      <c r="C8" s="27" t="n">
        <f aca="false">SUM(C4:C7)</f>
        <v>320000</v>
      </c>
      <c r="D8" s="27" t="n">
        <f aca="false">SUM(D4:D7)</f>
        <v>555000</v>
      </c>
      <c r="E8" s="27" t="n">
        <f aca="false">SUM(E4:E7)</f>
        <v>530000</v>
      </c>
      <c r="F8" s="27" t="n">
        <f aca="false">SUM(F4:F7)</f>
        <v>400000</v>
      </c>
      <c r="G8" s="27" t="n">
        <f aca="false">SUM(G4:G7)</f>
        <v>500000</v>
      </c>
      <c r="H8" s="27" t="n">
        <f aca="false">SUM(H4:H7)</f>
        <v>1100000</v>
      </c>
      <c r="I8" s="27" t="n">
        <f aca="false">SUM(I4:I7)</f>
        <v>900000</v>
      </c>
      <c r="J8" s="27" t="n">
        <f aca="false">SUM(J4:J7)</f>
        <v>280000</v>
      </c>
      <c r="K8" s="27" t="n">
        <f aca="false">SUM(K4:K7)</f>
        <v>1100000</v>
      </c>
      <c r="L8" s="27" t="n">
        <f aca="false">SUM(L4:L7)</f>
        <v>450000</v>
      </c>
      <c r="M8" s="27" t="n">
        <f aca="false">SUM(M4:M7)</f>
        <v>700000</v>
      </c>
      <c r="N8" s="27" t="n">
        <f aca="false">SUM(N4:N7)</f>
        <v>450000</v>
      </c>
      <c r="O8" s="27" t="n">
        <f aca="false">SUM(O4:O7)</f>
        <v>570000</v>
      </c>
      <c r="P8" s="27" t="n">
        <f aca="false">SUM(P4:P7)</f>
        <v>950000</v>
      </c>
      <c r="Q8" s="27" t="n">
        <f aca="false">SUM(Q4:Q7)</f>
        <v>950000</v>
      </c>
      <c r="R8" s="28" t="n">
        <f aca="false">SUM(R4:R7)</f>
        <v>340000</v>
      </c>
    </row>
    <row r="9" customFormat="false" ht="28.5" hidden="false" customHeight="false" outlineLevel="0" collapsed="false">
      <c r="A9" s="29" t="n">
        <v>10</v>
      </c>
      <c r="B9" s="30" t="s">
        <v>25</v>
      </c>
      <c r="C9" s="31" t="n">
        <v>80000</v>
      </c>
      <c r="D9" s="32" t="n">
        <v>25000</v>
      </c>
      <c r="E9" s="33" t="n">
        <v>0</v>
      </c>
      <c r="F9" s="33" t="n">
        <v>20000</v>
      </c>
      <c r="G9" s="33" t="n">
        <v>0</v>
      </c>
      <c r="H9" s="33" t="n">
        <v>200000</v>
      </c>
      <c r="I9" s="33" t="n">
        <v>200000</v>
      </c>
      <c r="J9" s="33" t="n">
        <v>0</v>
      </c>
      <c r="K9" s="33" t="n">
        <v>100000</v>
      </c>
      <c r="L9" s="33" t="n">
        <v>0</v>
      </c>
      <c r="M9" s="33" t="n">
        <v>50000</v>
      </c>
      <c r="N9" s="32" t="n">
        <v>0</v>
      </c>
      <c r="O9" s="33" t="n">
        <v>40000</v>
      </c>
      <c r="P9" s="33" t="n">
        <v>100000</v>
      </c>
      <c r="Q9" s="33" t="n">
        <v>50000</v>
      </c>
      <c r="R9" s="34"/>
    </row>
    <row r="10" customFormat="false" ht="57" hidden="false" customHeight="false" outlineLevel="0" collapsed="false">
      <c r="A10" s="15" t="n">
        <v>11</v>
      </c>
      <c r="B10" s="16" t="s">
        <v>26</v>
      </c>
      <c r="C10" s="31" t="n">
        <v>70000</v>
      </c>
      <c r="D10" s="18" t="n">
        <v>0</v>
      </c>
      <c r="E10" s="17" t="n">
        <f aca="false">'[1]schemat II - WF i PO KSOW'!$J$16</f>
        <v>120000</v>
      </c>
      <c r="F10" s="17" t="n">
        <v>50000</v>
      </c>
      <c r="G10" s="17" t="n">
        <v>0</v>
      </c>
      <c r="H10" s="17" t="n">
        <v>100000</v>
      </c>
      <c r="I10" s="17" t="n">
        <v>200000</v>
      </c>
      <c r="J10" s="17" t="n">
        <v>0</v>
      </c>
      <c r="K10" s="17" t="n">
        <v>100000</v>
      </c>
      <c r="L10" s="17" t="n">
        <v>200000</v>
      </c>
      <c r="M10" s="17" t="n">
        <v>100000</v>
      </c>
      <c r="N10" s="18" t="n">
        <v>70000</v>
      </c>
      <c r="O10" s="17" t="n">
        <v>20000</v>
      </c>
      <c r="P10" s="17" t="n">
        <v>100000</v>
      </c>
      <c r="Q10" s="17" t="n">
        <v>150000</v>
      </c>
      <c r="R10" s="19" t="n">
        <v>80000</v>
      </c>
    </row>
    <row r="11" customFormat="false" ht="28.5" hidden="false" customHeight="false" outlineLevel="0" collapsed="false">
      <c r="A11" s="15" t="n">
        <v>12</v>
      </c>
      <c r="B11" s="16" t="s">
        <v>27</v>
      </c>
      <c r="C11" s="31" t="n">
        <v>0</v>
      </c>
      <c r="D11" s="18" t="n">
        <v>0</v>
      </c>
      <c r="E11" s="17" t="n">
        <v>0</v>
      </c>
      <c r="F11" s="17" t="n">
        <v>0</v>
      </c>
      <c r="G11" s="17" t="n">
        <v>0</v>
      </c>
      <c r="H11" s="17" t="n">
        <v>300000</v>
      </c>
      <c r="I11" s="17" t="n">
        <v>0</v>
      </c>
      <c r="J11" s="17" t="n">
        <v>0</v>
      </c>
      <c r="K11" s="17" t="n">
        <v>20000</v>
      </c>
      <c r="L11" s="17" t="n">
        <v>0</v>
      </c>
      <c r="M11" s="17" t="n">
        <v>0</v>
      </c>
      <c r="N11" s="18" t="n">
        <v>0</v>
      </c>
      <c r="O11" s="17" t="n">
        <v>0</v>
      </c>
      <c r="P11" s="17" t="n">
        <v>200000</v>
      </c>
      <c r="Q11" s="17" t="n">
        <v>0</v>
      </c>
      <c r="R11" s="19"/>
    </row>
    <row r="12" customFormat="false" ht="28.5" hidden="false" customHeight="true" outlineLevel="0" collapsed="false">
      <c r="A12" s="35" t="n">
        <v>13</v>
      </c>
      <c r="B12" s="36" t="s">
        <v>28</v>
      </c>
      <c r="C12" s="37" t="n">
        <v>30000</v>
      </c>
      <c r="D12" s="38" t="n">
        <v>0</v>
      </c>
      <c r="E12" s="39" t="n">
        <f aca="false">'[1]schemat II - WF i PO KSOW'!$J$18</f>
        <v>150000</v>
      </c>
      <c r="F12" s="39" t="n">
        <v>30000</v>
      </c>
      <c r="G12" s="39" t="n">
        <v>0</v>
      </c>
      <c r="H12" s="39" t="n">
        <v>100000</v>
      </c>
      <c r="I12" s="39" t="n">
        <v>200000</v>
      </c>
      <c r="J12" s="39" t="n">
        <v>70000</v>
      </c>
      <c r="K12" s="39" t="n">
        <v>150000</v>
      </c>
      <c r="L12" s="39" t="n">
        <v>0</v>
      </c>
      <c r="M12" s="39" t="n">
        <v>50000</v>
      </c>
      <c r="N12" s="38" t="n">
        <v>70000</v>
      </c>
      <c r="O12" s="39" t="n">
        <v>20000</v>
      </c>
      <c r="P12" s="39" t="n">
        <v>300000</v>
      </c>
      <c r="Q12" s="39" t="n">
        <v>150000</v>
      </c>
      <c r="R12" s="40" t="n">
        <v>80000</v>
      </c>
    </row>
    <row r="13" customFormat="false" ht="44.25" hidden="false" customHeight="true" outlineLevel="0" collapsed="false">
      <c r="A13" s="25" t="s">
        <v>29</v>
      </c>
      <c r="B13" s="26" t="n">
        <f aca="false">SUM(C13:R13)</f>
        <v>4145000</v>
      </c>
      <c r="C13" s="27" t="n">
        <f aca="false">SUM(C9:C12)</f>
        <v>180000</v>
      </c>
      <c r="D13" s="27" t="n">
        <f aca="false">SUM(D9:D12)</f>
        <v>25000</v>
      </c>
      <c r="E13" s="27" t="n">
        <f aca="false">SUM(E9:E12)</f>
        <v>270000</v>
      </c>
      <c r="F13" s="27" t="n">
        <f aca="false">SUM(F9:F12)</f>
        <v>100000</v>
      </c>
      <c r="G13" s="27" t="n">
        <f aca="false">SUM(G9:G12)</f>
        <v>0</v>
      </c>
      <c r="H13" s="27" t="n">
        <f aca="false">SUM(H9:H12)</f>
        <v>700000</v>
      </c>
      <c r="I13" s="27" t="n">
        <f aca="false">SUM(I9:I12)</f>
        <v>600000</v>
      </c>
      <c r="J13" s="27" t="n">
        <f aca="false">SUM(J9:J12)</f>
        <v>70000</v>
      </c>
      <c r="K13" s="27" t="n">
        <f aca="false">SUM(K9:K12)</f>
        <v>370000</v>
      </c>
      <c r="L13" s="27" t="n">
        <f aca="false">SUM(L9:L12)</f>
        <v>200000</v>
      </c>
      <c r="M13" s="27" t="n">
        <f aca="false">SUM(M9:M12)</f>
        <v>200000</v>
      </c>
      <c r="N13" s="27" t="n">
        <f aca="false">SUM(N9:N12)</f>
        <v>140000</v>
      </c>
      <c r="O13" s="27" t="n">
        <f aca="false">SUM(O9:O12)</f>
        <v>80000</v>
      </c>
      <c r="P13" s="27" t="n">
        <f aca="false">SUM(P9:P12)</f>
        <v>700000</v>
      </c>
      <c r="Q13" s="27" t="n">
        <f aca="false">SUM(Q9:Q12)</f>
        <v>350000</v>
      </c>
      <c r="R13" s="28" t="n">
        <f aca="false">SUM(R9:R12)</f>
        <v>160000</v>
      </c>
    </row>
    <row r="14" s="46" customFormat="true" ht="45.75" hidden="false" customHeight="false" outlineLevel="0" collapsed="false">
      <c r="A14" s="41" t="s">
        <v>30</v>
      </c>
      <c r="B14" s="42" t="n">
        <f aca="false">SUM(C14:R14)</f>
        <v>14240000</v>
      </c>
      <c r="C14" s="43" t="n">
        <f aca="false">C8+C13</f>
        <v>500000</v>
      </c>
      <c r="D14" s="43" t="n">
        <f aca="false">D8+D13</f>
        <v>580000</v>
      </c>
      <c r="E14" s="43" t="n">
        <f aca="false">E8+E13</f>
        <v>800000</v>
      </c>
      <c r="F14" s="43" t="n">
        <f aca="false">F8+F13</f>
        <v>500000</v>
      </c>
      <c r="G14" s="43" t="n">
        <f aca="false">G8+G13</f>
        <v>500000</v>
      </c>
      <c r="H14" s="43" t="n">
        <f aca="false">H8+H13</f>
        <v>1800000</v>
      </c>
      <c r="I14" s="43" t="n">
        <f aca="false">I8+I13</f>
        <v>1500000</v>
      </c>
      <c r="J14" s="43" t="n">
        <f aca="false">J8+J13</f>
        <v>350000</v>
      </c>
      <c r="K14" s="43" t="n">
        <f aca="false">K8+K13</f>
        <v>1470000</v>
      </c>
      <c r="L14" s="43" t="n">
        <f aca="false">L8+L13</f>
        <v>650000</v>
      </c>
      <c r="M14" s="43" t="n">
        <f aca="false">M8+M13</f>
        <v>900000</v>
      </c>
      <c r="N14" s="43" t="n">
        <f aca="false">N8+N13</f>
        <v>590000</v>
      </c>
      <c r="O14" s="43" t="n">
        <f aca="false">O8+O13</f>
        <v>650000</v>
      </c>
      <c r="P14" s="43" t="n">
        <f aca="false">P8+P13</f>
        <v>1650000</v>
      </c>
      <c r="Q14" s="43" t="n">
        <f aca="false">Q8+Q13</f>
        <v>1300000</v>
      </c>
      <c r="R14" s="44" t="n">
        <f aca="false">R8+R13</f>
        <v>500000</v>
      </c>
      <c r="S14" s="45"/>
    </row>
    <row r="15" customFormat="false" ht="39" hidden="false" customHeight="true" outlineLevel="0" collapsed="false"/>
    <row r="21" customFormat="false" ht="14.25" hidden="false" customHeight="false" outlineLevel="0" collapsed="false">
      <c r="C21" s="47"/>
    </row>
  </sheetData>
  <mergeCells count="2">
    <mergeCell ref="A1:N1"/>
    <mergeCell ref="C2:R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LibreOffice/6.4.3.2$Windows_X86_64 LibreOffice_project/747b5d0ebf89f41c860ec2a39efd7cb15b54f2d8</Application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2018-11-14T13:49:33Z</dcterms:created>
  <dc:creator>Krajewska Wioleta</dc:creator>
  <dc:description/>
  <dc:language>pl-PL</dc:language>
  <cp:lastModifiedBy/>
  <cp:lastPrinted>2018-12-14T09:53:12Z</cp:lastPrinted>
  <dcterms:modified xsi:type="dcterms:W3CDTF">2020-11-23T12:46:53Z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